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599" activeTab="0"/>
  </bookViews>
  <sheets>
    <sheet name="b_" sheetId="1" r:id="rId1"/>
  </sheets>
  <definedNames/>
  <calcPr fullCalcOnLoad="1"/>
</workbook>
</file>

<file path=xl/sharedStrings.xml><?xml version="1.0" encoding="utf-8"?>
<sst xmlns="http://schemas.openxmlformats.org/spreadsheetml/2006/main" count="117" uniqueCount="92">
  <si>
    <t>Nr.crt.</t>
  </si>
  <si>
    <t xml:space="preserve">Denumire </t>
  </si>
  <si>
    <t>Cant.</t>
  </si>
  <si>
    <t>Valoare totala</t>
  </si>
  <si>
    <t>RMN</t>
  </si>
  <si>
    <t>Incubator</t>
  </si>
  <si>
    <t>Pulsoximetru</t>
  </si>
  <si>
    <t>Ventilator neonatal</t>
  </si>
  <si>
    <t>Ecograf portabil</t>
  </si>
  <si>
    <t>Injectomat</t>
  </si>
  <si>
    <t>Defribilator bifazic</t>
  </si>
  <si>
    <t>ECG Portabil</t>
  </si>
  <si>
    <t>Motor Electric tip Drill si oscilant bloc Operator</t>
  </si>
  <si>
    <t xml:space="preserve">Ecograf Dopler color </t>
  </si>
  <si>
    <t>Ecograf Dopler color 3D</t>
  </si>
  <si>
    <t xml:space="preserve">Ecograf Multidisciplinar Dopler color </t>
  </si>
  <si>
    <t xml:space="preserve">Turn videoendoscopie </t>
  </si>
  <si>
    <t>Gastroscop</t>
  </si>
  <si>
    <t>Colonoscop</t>
  </si>
  <si>
    <t xml:space="preserve">Digitizor Laborator radiologie </t>
  </si>
  <si>
    <t>Aparat RX digital fix</t>
  </si>
  <si>
    <t>Ecograf</t>
  </si>
  <si>
    <t>Computer Tomograf</t>
  </si>
  <si>
    <t>Angiograf</t>
  </si>
  <si>
    <t>Compartiment de Terapie Intensiva Neonatala</t>
  </si>
  <si>
    <t>mii lei</t>
  </si>
  <si>
    <t>ATI III</t>
  </si>
  <si>
    <t>Bloc Operator Episcopiei</t>
  </si>
  <si>
    <t>Laborator radiologie UPU</t>
  </si>
  <si>
    <t>Laborator radiologie sediul central</t>
  </si>
  <si>
    <t>ATI I</t>
  </si>
  <si>
    <t>SPITALUL CLINIC JUDEŢEAN DE URGENŢĂ ARAD</t>
  </si>
  <si>
    <t>Structura solicitantă</t>
  </si>
  <si>
    <t>Compartiment de Terapie Intensivă Neonatală</t>
  </si>
  <si>
    <t>Aparat Roentgen mobil cu braţ</t>
  </si>
  <si>
    <t>Masa pat de reanimare neonatală</t>
  </si>
  <si>
    <t>Aparat de anestezie cu monitor funcţii vitale</t>
  </si>
  <si>
    <t xml:space="preserve">Aparat de ventilaţie </t>
  </si>
  <si>
    <t>Monitor funcţii vitale de înaltă performanţă</t>
  </si>
  <si>
    <t>Monitor funcţii vitale de performanţă medie</t>
  </si>
  <si>
    <t>Secţia Clinică Ortopedie şi traumatologie</t>
  </si>
  <si>
    <t>Lampă scialitică</t>
  </si>
  <si>
    <t>Sistem de lămpi scialitice</t>
  </si>
  <si>
    <t>Masă de operaţie mobilă cu accesorii de ginecologie</t>
  </si>
  <si>
    <t>Secţia clinică obstretică ginecologie</t>
  </si>
  <si>
    <t>Secţia Clinică Cardiologie</t>
  </si>
  <si>
    <t>Ecograf cu aplicaţii gastroenterologice</t>
  </si>
  <si>
    <t>Secţia Clinică Gastroenterologie</t>
  </si>
  <si>
    <t>Laborator radiologie Pţa Mihai Viteazul</t>
  </si>
  <si>
    <t>Aparat de ventilaţie de înaltă performanţă  ATI</t>
  </si>
  <si>
    <t>Monitor funcţii vitale</t>
  </si>
  <si>
    <t>Echipament pentru încălzirea produselor din sânge şi a soluţiilor perfuzabile</t>
  </si>
  <si>
    <t>Maşina de spălat şi dezinfectat 2 endoscoape</t>
  </si>
  <si>
    <t>Spitalul Clinic Judeţean Arad - Aparatură Medicală</t>
  </si>
  <si>
    <t>Finantare 90% de la Bugetul de Stat</t>
  </si>
  <si>
    <t>Aparat Genexpert IV (1 bucata)</t>
  </si>
  <si>
    <t>Echipament de sterilizare a plostilor</t>
  </si>
  <si>
    <t>Ventilator sustinere functii respiratorii, ventilatie clasica (1 bucata)</t>
  </si>
  <si>
    <t>Microtom semiautomat (1 bucata)</t>
  </si>
  <si>
    <t>Monitor ATI copii 5 bucati</t>
  </si>
  <si>
    <t>Statie digitalizare (1 bucata)</t>
  </si>
  <si>
    <t>Aparat radiologie UPU (1 bucata)</t>
  </si>
  <si>
    <t>Aparat radiologie C-Arm (1 bucata) chir pediatrica</t>
  </si>
  <si>
    <t>Autoclav cu volum util cca 20 litri, dimensiuni 720X540X765 (1 bucata) TBC</t>
  </si>
  <si>
    <t>Distilator apa metalic sau plastic 1,5 - 2 l/h (1 bucata) TBC</t>
  </si>
  <si>
    <t>Echipament pentru incalzirea produselor din sange si a solutiilor perfuzabile ATI III</t>
  </si>
  <si>
    <t>Banc de lucru pentru macroscopie, pentru spalare, orientare si sectionare piese/preparate histologice, cu sisteme de ventilare, filtre carbon, conform Norme UE</t>
  </si>
  <si>
    <t>Procesor de tesuturi, dotat cu sistem de ventilatie, 3 bai parafina si 2 suporturi de casete cu capacitate totala de 240 casete</t>
  </si>
  <si>
    <t>Placa de congelare, parte din statia de includere la parafina, compatibila Biooptica, tip PF200L</t>
  </si>
  <si>
    <t>Robot de colorare cu cuve de reactivi, cuve de spalare, cuve de uscare, statii de iesire si de intrare</t>
  </si>
  <si>
    <t xml:space="preserve">Racord medie tensiune si spor putere la SCJU Arad (Post Trafo C15) </t>
  </si>
  <si>
    <t>Reabilitare imobil sectia Psihiatrie (dali si pt)</t>
  </si>
  <si>
    <t>RK-Acoperis tip terasa necirculabila a cladirii P+6</t>
  </si>
  <si>
    <t>Rk - Instalatii termice si electrice la  matern -Proiectare (Dali+PT)</t>
  </si>
  <si>
    <t>Proiectare si lucrare retea de extindere gaz Sectia TBC</t>
  </si>
  <si>
    <t>Cazane sediul central - proiectare</t>
  </si>
  <si>
    <t>Expertize necesare documentatiilor pentru autorizarea cladirilor SCJU Arad d./p.d.v. ISU si DSP</t>
  </si>
  <si>
    <t>Ecograf 2D cu Sonda Abdominala si Vaginala</t>
  </si>
  <si>
    <t>Ecograf 4D CU Sonda Abdominala si Vaginala</t>
  </si>
  <si>
    <t>Monitor cu functii non-invazie ATI (5 bucati)</t>
  </si>
  <si>
    <t>Monitor functii vitale (5 buc) neonatologie</t>
  </si>
  <si>
    <t>Motor electric chirurgical autoclavabil de osteosinteza (2 buc) ortopedie</t>
  </si>
  <si>
    <t>Digitizor - spital TBC Gradiste</t>
  </si>
  <si>
    <t xml:space="preserve">Digitizor - UPU SMURD </t>
  </si>
  <si>
    <t xml:space="preserve">Amenajare sterilizare centralizată </t>
  </si>
  <si>
    <t xml:space="preserve">Climatizare sediu central </t>
  </si>
  <si>
    <t xml:space="preserve">Reparații capitale (curent electric și instalații termice) secția obstetrică ginecologie, neonatologie </t>
  </si>
  <si>
    <t>TOTAL APARATURA</t>
  </si>
  <si>
    <t xml:space="preserve">Proiectare (expertiza + DALI + PT) Statie sterilizare centralizata  </t>
  </si>
  <si>
    <t>TOTAL RK</t>
  </si>
  <si>
    <t>Instalații electrice și termice Spitalul Municipal din Piața Mihai Viteazul</t>
  </si>
  <si>
    <t>Propuneri 2017 - mii lei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</si>
</sst>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11" xfId="57" applyFont="1" applyFill="1" applyBorder="1" applyAlignment="1">
      <alignment horizontal="left" vertical="top" wrapText="1"/>
      <protection/>
    </xf>
    <xf numFmtId="0" fontId="0" fillId="0" borderId="11" xfId="57" applyFont="1" applyBorder="1" applyAlignment="1">
      <alignment horizontal="left" vertical="top" wrapText="1"/>
      <protection/>
    </xf>
    <xf numFmtId="2" fontId="0" fillId="0" borderId="11" xfId="57" applyNumberFormat="1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top"/>
    </xf>
    <xf numFmtId="0" fontId="0" fillId="0" borderId="11" xfId="57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2" fontId="0" fillId="0" borderId="11" xfId="57" applyNumberFormat="1" applyFont="1" applyFill="1" applyBorder="1" applyAlignment="1">
      <alignment horizontal="left" vertical="top" wrapText="1"/>
      <protection/>
    </xf>
    <xf numFmtId="1" fontId="3" fillId="0" borderId="11" xfId="57" applyNumberFormat="1" applyFont="1" applyBorder="1" applyAlignment="1">
      <alignment horizontal="left" wrapText="1"/>
      <protection/>
    </xf>
    <xf numFmtId="1" fontId="3" fillId="33" borderId="11" xfId="57" applyNumberFormat="1" applyFont="1" applyFill="1" applyBorder="1" applyAlignment="1">
      <alignment horizontal="left" wrapText="1"/>
      <protection/>
    </xf>
    <xf numFmtId="3" fontId="3" fillId="0" borderId="11" xfId="57" applyNumberFormat="1" applyFont="1" applyBorder="1" applyAlignment="1">
      <alignment horizontal="left" wrapText="1"/>
      <protection/>
    </xf>
    <xf numFmtId="3" fontId="0" fillId="0" borderId="0" xfId="0" applyNumberFormat="1" applyFont="1" applyBorder="1" applyAlignment="1">
      <alignment horizontal="left"/>
    </xf>
    <xf numFmtId="3" fontId="3" fillId="33" borderId="11" xfId="57" applyNumberFormat="1" applyFont="1" applyFill="1" applyBorder="1" applyAlignment="1">
      <alignment horizontal="left" wrapText="1"/>
      <protection/>
    </xf>
    <xf numFmtId="3" fontId="3" fillId="0" borderId="11" xfId="57" applyNumberFormat="1" applyFont="1" applyFill="1" applyBorder="1" applyAlignment="1">
      <alignment horizontal="left" wrapText="1"/>
      <protection/>
    </xf>
    <xf numFmtId="3" fontId="3" fillId="0" borderId="15" xfId="57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/>
    </xf>
    <xf numFmtId="3" fontId="0" fillId="0" borderId="16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3" fontId="0" fillId="0" borderId="22" xfId="0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3" fontId="3" fillId="33" borderId="23" xfId="57" applyNumberFormat="1" applyFont="1" applyFill="1" applyBorder="1" applyAlignment="1">
      <alignment horizontal="left" wrapText="1"/>
      <protection/>
    </xf>
    <xf numFmtId="3" fontId="0" fillId="0" borderId="24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33" borderId="25" xfId="57" applyFont="1" applyFill="1" applyBorder="1" applyAlignment="1">
      <alignment horizontal="left" vertical="top" wrapText="1"/>
      <protection/>
    </xf>
    <xf numFmtId="0" fontId="0" fillId="0" borderId="25" xfId="0" applyFont="1" applyBorder="1" applyAlignment="1">
      <alignment horizontal="left" vertical="top"/>
    </xf>
    <xf numFmtId="1" fontId="3" fillId="33" borderId="25" xfId="57" applyNumberFormat="1" applyFont="1" applyFill="1" applyBorder="1" applyAlignment="1">
      <alignment horizontal="left" wrapText="1"/>
      <protection/>
    </xf>
    <xf numFmtId="3" fontId="0" fillId="0" borderId="26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 vertical="top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/>
    </xf>
    <xf numFmtId="3" fontId="0" fillId="0" borderId="3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/>
    </xf>
    <xf numFmtId="1" fontId="3" fillId="0" borderId="11" xfId="57" applyNumberFormat="1" applyFont="1" applyFill="1" applyBorder="1" applyAlignment="1">
      <alignment horizontal="left" wrapText="1"/>
      <protection/>
    </xf>
    <xf numFmtId="0" fontId="41" fillId="0" borderId="23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33" borderId="23" xfId="57" applyFont="1" applyFill="1" applyBorder="1" applyAlignment="1">
      <alignment horizontal="left" vertical="top" wrapText="1"/>
      <protection/>
    </xf>
    <xf numFmtId="0" fontId="0" fillId="0" borderId="23" xfId="0" applyFont="1" applyBorder="1" applyAlignment="1">
      <alignment horizontal="left" vertical="top"/>
    </xf>
    <xf numFmtId="0" fontId="0" fillId="33" borderId="15" xfId="57" applyFont="1" applyFill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wrapText="1"/>
    </xf>
    <xf numFmtId="3" fontId="2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115" zoomScaleNormal="115" zoomScalePageLayoutView="0" workbookViewId="0" topLeftCell="A1">
      <selection activeCell="D4" sqref="D4"/>
    </sheetView>
  </sheetViews>
  <sheetFormatPr defaultColWidth="8.8515625" defaultRowHeight="12.75"/>
  <cols>
    <col min="1" max="1" width="3.421875" style="25" customWidth="1"/>
    <col min="2" max="2" width="48.421875" style="25" bestFit="1" customWidth="1"/>
    <col min="3" max="3" width="38.57421875" style="25" bestFit="1" customWidth="1"/>
    <col min="4" max="4" width="5.421875" style="0" customWidth="1"/>
    <col min="5" max="5" width="12.140625" style="14" hidden="1" customWidth="1"/>
    <col min="6" max="6" width="15.00390625" style="14" customWidth="1"/>
    <col min="7" max="7" width="9.140625" style="0" bestFit="1" customWidth="1"/>
  </cols>
  <sheetData>
    <row r="1" spans="1:5" ht="12.75">
      <c r="A1" s="28"/>
      <c r="B1" s="64" t="s">
        <v>31</v>
      </c>
      <c r="C1" s="28"/>
      <c r="D1" s="1"/>
      <c r="E1" s="26" t="s">
        <v>25</v>
      </c>
    </row>
    <row r="2" spans="1:6" ht="26.25" customHeight="1">
      <c r="A2" s="86" t="s">
        <v>0</v>
      </c>
      <c r="B2" s="86" t="s">
        <v>1</v>
      </c>
      <c r="C2" s="89"/>
      <c r="D2" s="95" t="s">
        <v>91</v>
      </c>
      <c r="E2" s="90"/>
      <c r="F2" s="91"/>
    </row>
    <row r="3" spans="1:6" ht="26.25" customHeight="1">
      <c r="A3" s="87"/>
      <c r="B3" s="87"/>
      <c r="C3" s="89"/>
      <c r="D3" s="92"/>
      <c r="E3" s="93"/>
      <c r="F3" s="94"/>
    </row>
    <row r="4" spans="1:7" ht="38.25">
      <c r="A4" s="88"/>
      <c r="B4" s="88"/>
      <c r="C4" s="80" t="s">
        <v>32</v>
      </c>
      <c r="D4" s="2" t="s">
        <v>2</v>
      </c>
      <c r="E4" s="15" t="s">
        <v>3</v>
      </c>
      <c r="F4" s="81" t="s">
        <v>54</v>
      </c>
      <c r="G4" s="8"/>
    </row>
    <row r="5" spans="1:6" ht="12.75">
      <c r="A5" s="29"/>
      <c r="B5" s="65" t="s">
        <v>53</v>
      </c>
      <c r="C5" s="66"/>
      <c r="D5" s="6"/>
      <c r="E5" s="16">
        <f>SUM(E6:E41)</f>
        <v>22112</v>
      </c>
      <c r="F5" s="82"/>
    </row>
    <row r="6" spans="1:7" s="4" customFormat="1" ht="34.5" customHeight="1" thickBot="1">
      <c r="A6" s="30">
        <v>1</v>
      </c>
      <c r="B6" s="30" t="s">
        <v>4</v>
      </c>
      <c r="C6" s="30" t="s">
        <v>29</v>
      </c>
      <c r="D6" s="83">
        <v>1</v>
      </c>
      <c r="E6" s="84">
        <v>5200</v>
      </c>
      <c r="F6" s="84">
        <f aca="true" t="shared" si="0" ref="F6:F41">+E6*0.9</f>
        <v>4680</v>
      </c>
      <c r="G6" s="7"/>
    </row>
    <row r="7" spans="1:6" ht="33" customHeight="1">
      <c r="A7" s="47">
        <v>2</v>
      </c>
      <c r="B7" s="67" t="s">
        <v>5</v>
      </c>
      <c r="C7" s="62" t="s">
        <v>33</v>
      </c>
      <c r="D7" s="48">
        <v>15</v>
      </c>
      <c r="E7" s="49">
        <v>1020</v>
      </c>
      <c r="F7" s="50">
        <f t="shared" si="0"/>
        <v>918</v>
      </c>
    </row>
    <row r="8" spans="1:6" ht="25.5">
      <c r="A8" s="51">
        <v>3</v>
      </c>
      <c r="B8" s="60" t="s">
        <v>7</v>
      </c>
      <c r="C8" s="63" t="s">
        <v>33</v>
      </c>
      <c r="D8" s="52">
        <v>1</v>
      </c>
      <c r="E8" s="53">
        <v>180</v>
      </c>
      <c r="F8" s="54">
        <f t="shared" si="0"/>
        <v>162</v>
      </c>
    </row>
    <row r="9" spans="1:6" ht="25.5">
      <c r="A9" s="51">
        <v>4</v>
      </c>
      <c r="B9" s="60" t="s">
        <v>8</v>
      </c>
      <c r="C9" s="63" t="s">
        <v>33</v>
      </c>
      <c r="D9" s="52">
        <v>1</v>
      </c>
      <c r="E9" s="53">
        <v>90</v>
      </c>
      <c r="F9" s="54">
        <f t="shared" si="0"/>
        <v>81</v>
      </c>
    </row>
    <row r="10" spans="1:6" ht="25.5">
      <c r="A10" s="51">
        <v>5</v>
      </c>
      <c r="B10" s="68" t="s">
        <v>34</v>
      </c>
      <c r="C10" s="63" t="s">
        <v>33</v>
      </c>
      <c r="D10" s="52">
        <v>1</v>
      </c>
      <c r="E10" s="53">
        <v>180</v>
      </c>
      <c r="F10" s="54">
        <f t="shared" si="0"/>
        <v>162</v>
      </c>
    </row>
    <row r="11" spans="1:6" ht="25.5">
      <c r="A11" s="51">
        <v>6</v>
      </c>
      <c r="B11" s="69" t="s">
        <v>35</v>
      </c>
      <c r="C11" s="63" t="s">
        <v>33</v>
      </c>
      <c r="D11" s="52">
        <v>6</v>
      </c>
      <c r="E11" s="53">
        <v>672</v>
      </c>
      <c r="F11" s="54">
        <f t="shared" si="0"/>
        <v>604.8000000000001</v>
      </c>
    </row>
    <row r="12" spans="1:6" ht="12.75">
      <c r="A12" s="51">
        <v>7</v>
      </c>
      <c r="B12" s="69" t="s">
        <v>36</v>
      </c>
      <c r="C12" s="60" t="s">
        <v>26</v>
      </c>
      <c r="D12" s="52">
        <v>1</v>
      </c>
      <c r="E12" s="53">
        <v>74</v>
      </c>
      <c r="F12" s="54">
        <f t="shared" si="0"/>
        <v>66.60000000000001</v>
      </c>
    </row>
    <row r="13" spans="1:6" ht="12.75">
      <c r="A13" s="51">
        <v>8</v>
      </c>
      <c r="B13" s="69" t="s">
        <v>37</v>
      </c>
      <c r="C13" s="60" t="s">
        <v>26</v>
      </c>
      <c r="D13" s="52">
        <v>1</v>
      </c>
      <c r="E13" s="53">
        <v>110</v>
      </c>
      <c r="F13" s="54">
        <f t="shared" si="0"/>
        <v>99</v>
      </c>
    </row>
    <row r="14" spans="1:6" ht="12.75">
      <c r="A14" s="51">
        <v>9</v>
      </c>
      <c r="B14" s="69" t="s">
        <v>38</v>
      </c>
      <c r="C14" s="60" t="s">
        <v>26</v>
      </c>
      <c r="D14" s="52">
        <v>1</v>
      </c>
      <c r="E14" s="53">
        <v>32</v>
      </c>
      <c r="F14" s="54">
        <f t="shared" si="0"/>
        <v>28.8</v>
      </c>
    </row>
    <row r="15" spans="1:6" ht="12.75">
      <c r="A15" s="51">
        <v>10</v>
      </c>
      <c r="B15" s="69" t="s">
        <v>39</v>
      </c>
      <c r="C15" s="60" t="s">
        <v>26</v>
      </c>
      <c r="D15" s="52">
        <v>4</v>
      </c>
      <c r="E15" s="53">
        <v>36</v>
      </c>
      <c r="F15" s="54">
        <f t="shared" si="0"/>
        <v>32.4</v>
      </c>
    </row>
    <row r="16" spans="1:6" ht="12.75">
      <c r="A16" s="51">
        <v>11</v>
      </c>
      <c r="B16" s="69" t="s">
        <v>12</v>
      </c>
      <c r="C16" s="69" t="s">
        <v>40</v>
      </c>
      <c r="D16" s="52">
        <v>2</v>
      </c>
      <c r="E16" s="53">
        <v>160</v>
      </c>
      <c r="F16" s="54">
        <f t="shared" si="0"/>
        <v>144</v>
      </c>
    </row>
    <row r="17" spans="1:6" ht="12.75">
      <c r="A17" s="51">
        <v>12</v>
      </c>
      <c r="B17" s="68" t="s">
        <v>41</v>
      </c>
      <c r="C17" s="60" t="s">
        <v>27</v>
      </c>
      <c r="D17" s="52">
        <v>2</v>
      </c>
      <c r="E17" s="53">
        <v>214</v>
      </c>
      <c r="F17" s="54">
        <f t="shared" si="0"/>
        <v>192.6</v>
      </c>
    </row>
    <row r="18" spans="1:6" ht="12.75">
      <c r="A18" s="51">
        <v>13</v>
      </c>
      <c r="B18" s="68" t="s">
        <v>42</v>
      </c>
      <c r="C18" s="60" t="s">
        <v>27</v>
      </c>
      <c r="D18" s="52">
        <v>1</v>
      </c>
      <c r="E18" s="53">
        <v>270</v>
      </c>
      <c r="F18" s="54">
        <f t="shared" si="0"/>
        <v>243</v>
      </c>
    </row>
    <row r="19" spans="1:6" ht="12.75">
      <c r="A19" s="51">
        <v>14</v>
      </c>
      <c r="B19" s="69" t="s">
        <v>43</v>
      </c>
      <c r="C19" s="60" t="s">
        <v>27</v>
      </c>
      <c r="D19" s="52">
        <v>2</v>
      </c>
      <c r="E19" s="53">
        <v>218</v>
      </c>
      <c r="F19" s="54">
        <f t="shared" si="0"/>
        <v>196.20000000000002</v>
      </c>
    </row>
    <row r="20" spans="1:6" ht="12.75">
      <c r="A20" s="51">
        <v>15</v>
      </c>
      <c r="B20" s="70" t="s">
        <v>13</v>
      </c>
      <c r="C20" s="68" t="s">
        <v>44</v>
      </c>
      <c r="D20" s="52">
        <v>1</v>
      </c>
      <c r="E20" s="53">
        <v>432</v>
      </c>
      <c r="F20" s="54">
        <f t="shared" si="0"/>
        <v>388.8</v>
      </c>
    </row>
    <row r="21" spans="1:6" ht="12.75">
      <c r="A21" s="51">
        <v>16</v>
      </c>
      <c r="B21" s="70" t="s">
        <v>14</v>
      </c>
      <c r="C21" s="68" t="s">
        <v>45</v>
      </c>
      <c r="D21" s="52">
        <v>1</v>
      </c>
      <c r="E21" s="53">
        <v>648</v>
      </c>
      <c r="F21" s="54">
        <f t="shared" si="0"/>
        <v>583.2</v>
      </c>
    </row>
    <row r="22" spans="1:6" ht="12.75">
      <c r="A22" s="51">
        <v>17</v>
      </c>
      <c r="B22" s="69" t="s">
        <v>46</v>
      </c>
      <c r="C22" s="68" t="s">
        <v>47</v>
      </c>
      <c r="D22" s="52">
        <v>1</v>
      </c>
      <c r="E22" s="53">
        <v>450</v>
      </c>
      <c r="F22" s="54">
        <f t="shared" si="0"/>
        <v>405</v>
      </c>
    </row>
    <row r="23" spans="1:6" ht="12.75">
      <c r="A23" s="51">
        <v>18</v>
      </c>
      <c r="B23" s="70" t="s">
        <v>16</v>
      </c>
      <c r="C23" s="68" t="s">
        <v>47</v>
      </c>
      <c r="D23" s="52">
        <v>1</v>
      </c>
      <c r="E23" s="53">
        <v>600</v>
      </c>
      <c r="F23" s="54">
        <f t="shared" si="0"/>
        <v>540</v>
      </c>
    </row>
    <row r="24" spans="1:6" ht="12.75">
      <c r="A24" s="51">
        <v>19</v>
      </c>
      <c r="B24" s="70" t="s">
        <v>20</v>
      </c>
      <c r="C24" s="68" t="s">
        <v>29</v>
      </c>
      <c r="D24" s="52">
        <v>1</v>
      </c>
      <c r="E24" s="53">
        <v>1800</v>
      </c>
      <c r="F24" s="54">
        <f t="shared" si="0"/>
        <v>1620</v>
      </c>
    </row>
    <row r="25" spans="1:6" ht="12.75">
      <c r="A25" s="51">
        <v>20</v>
      </c>
      <c r="B25" s="70" t="s">
        <v>20</v>
      </c>
      <c r="C25" s="68" t="s">
        <v>48</v>
      </c>
      <c r="D25" s="52">
        <v>1</v>
      </c>
      <c r="E25" s="53">
        <v>600</v>
      </c>
      <c r="F25" s="54">
        <f t="shared" si="0"/>
        <v>540</v>
      </c>
    </row>
    <row r="26" spans="1:6" ht="12.75">
      <c r="A26" s="51">
        <v>21</v>
      </c>
      <c r="B26" s="70" t="s">
        <v>22</v>
      </c>
      <c r="C26" s="60" t="s">
        <v>28</v>
      </c>
      <c r="D26" s="52">
        <v>1</v>
      </c>
      <c r="E26" s="53">
        <v>4200</v>
      </c>
      <c r="F26" s="54">
        <f t="shared" si="0"/>
        <v>3780</v>
      </c>
    </row>
    <row r="27" spans="1:6" ht="12.75">
      <c r="A27" s="51">
        <v>22</v>
      </c>
      <c r="B27" s="69" t="s">
        <v>49</v>
      </c>
      <c r="C27" s="60" t="s">
        <v>30</v>
      </c>
      <c r="D27" s="52">
        <v>1</v>
      </c>
      <c r="E27" s="53">
        <v>298</v>
      </c>
      <c r="F27" s="54">
        <f t="shared" si="0"/>
        <v>268.2</v>
      </c>
    </row>
    <row r="28" spans="1:6" ht="25.5">
      <c r="A28" s="51">
        <v>23</v>
      </c>
      <c r="B28" s="68" t="s">
        <v>50</v>
      </c>
      <c r="C28" s="63" t="s">
        <v>24</v>
      </c>
      <c r="D28" s="52">
        <v>15</v>
      </c>
      <c r="E28" s="53">
        <v>270</v>
      </c>
      <c r="F28" s="54">
        <f t="shared" si="0"/>
        <v>243</v>
      </c>
    </row>
    <row r="29" spans="1:6" ht="25.5">
      <c r="A29" s="51">
        <v>24</v>
      </c>
      <c r="B29" s="60" t="s">
        <v>6</v>
      </c>
      <c r="C29" s="63" t="s">
        <v>24</v>
      </c>
      <c r="D29" s="52">
        <v>15</v>
      </c>
      <c r="E29" s="53">
        <v>90</v>
      </c>
      <c r="F29" s="54">
        <f t="shared" si="0"/>
        <v>81</v>
      </c>
    </row>
    <row r="30" spans="1:6" ht="25.5">
      <c r="A30" s="51">
        <v>25</v>
      </c>
      <c r="B30" s="60" t="s">
        <v>9</v>
      </c>
      <c r="C30" s="63" t="s">
        <v>24</v>
      </c>
      <c r="D30" s="52">
        <v>15</v>
      </c>
      <c r="E30" s="53">
        <v>90</v>
      </c>
      <c r="F30" s="54">
        <f t="shared" si="0"/>
        <v>81</v>
      </c>
    </row>
    <row r="31" spans="1:6" ht="12.75">
      <c r="A31" s="51">
        <v>26</v>
      </c>
      <c r="B31" s="71" t="s">
        <v>10</v>
      </c>
      <c r="C31" s="60" t="s">
        <v>26</v>
      </c>
      <c r="D31" s="52">
        <v>2</v>
      </c>
      <c r="E31" s="53">
        <v>12</v>
      </c>
      <c r="F31" s="54">
        <f t="shared" si="0"/>
        <v>10.8</v>
      </c>
    </row>
    <row r="32" spans="1:6" ht="12.75">
      <c r="A32" s="51">
        <v>27</v>
      </c>
      <c r="B32" s="71" t="s">
        <v>11</v>
      </c>
      <c r="C32" s="60" t="s">
        <v>26</v>
      </c>
      <c r="D32" s="52">
        <v>1</v>
      </c>
      <c r="E32" s="53">
        <v>7</v>
      </c>
      <c r="F32" s="54">
        <f t="shared" si="0"/>
        <v>6.3</v>
      </c>
    </row>
    <row r="33" spans="1:6" ht="25.5">
      <c r="A33" s="51">
        <v>28</v>
      </c>
      <c r="B33" s="69" t="s">
        <v>51</v>
      </c>
      <c r="C33" s="60" t="s">
        <v>26</v>
      </c>
      <c r="D33" s="52">
        <v>2</v>
      </c>
      <c r="E33" s="53">
        <v>12</v>
      </c>
      <c r="F33" s="54">
        <f t="shared" si="0"/>
        <v>10.8</v>
      </c>
    </row>
    <row r="34" spans="1:6" ht="12.75">
      <c r="A34" s="51">
        <v>29</v>
      </c>
      <c r="B34" s="69" t="s">
        <v>15</v>
      </c>
      <c r="C34" s="68" t="s">
        <v>44</v>
      </c>
      <c r="D34" s="52">
        <v>1</v>
      </c>
      <c r="E34" s="53">
        <v>216</v>
      </c>
      <c r="F34" s="54">
        <f t="shared" si="0"/>
        <v>194.4</v>
      </c>
    </row>
    <row r="35" spans="1:6" ht="12.75">
      <c r="A35" s="51">
        <v>30</v>
      </c>
      <c r="B35" s="70" t="s">
        <v>17</v>
      </c>
      <c r="C35" s="68" t="s">
        <v>47</v>
      </c>
      <c r="D35" s="52">
        <v>1</v>
      </c>
      <c r="E35" s="53">
        <v>80</v>
      </c>
      <c r="F35" s="54">
        <f t="shared" si="0"/>
        <v>72</v>
      </c>
    </row>
    <row r="36" spans="1:6" ht="12.75">
      <c r="A36" s="51">
        <v>31</v>
      </c>
      <c r="B36" s="70" t="s">
        <v>18</v>
      </c>
      <c r="C36" s="68" t="s">
        <v>47</v>
      </c>
      <c r="D36" s="52">
        <v>1</v>
      </c>
      <c r="E36" s="53">
        <v>90</v>
      </c>
      <c r="F36" s="54">
        <f t="shared" si="0"/>
        <v>81</v>
      </c>
    </row>
    <row r="37" spans="1:6" ht="12.75">
      <c r="A37" s="51">
        <v>32</v>
      </c>
      <c r="B37" s="69" t="s">
        <v>52</v>
      </c>
      <c r="C37" s="68" t="s">
        <v>47</v>
      </c>
      <c r="D37" s="52">
        <v>1</v>
      </c>
      <c r="E37" s="53">
        <v>245</v>
      </c>
      <c r="F37" s="54">
        <f t="shared" si="0"/>
        <v>220.5</v>
      </c>
    </row>
    <row r="38" spans="1:6" ht="12.75">
      <c r="A38" s="51">
        <v>33</v>
      </c>
      <c r="B38" s="70" t="s">
        <v>19</v>
      </c>
      <c r="C38" s="68" t="s">
        <v>48</v>
      </c>
      <c r="D38" s="52">
        <v>1</v>
      </c>
      <c r="E38" s="53">
        <v>108</v>
      </c>
      <c r="F38" s="54">
        <f t="shared" si="0"/>
        <v>97.2</v>
      </c>
    </row>
    <row r="39" spans="1:6" ht="12.75">
      <c r="A39" s="51">
        <v>34</v>
      </c>
      <c r="B39" s="30" t="s">
        <v>83</v>
      </c>
      <c r="C39" s="60" t="s">
        <v>28</v>
      </c>
      <c r="D39" s="52">
        <v>1</v>
      </c>
      <c r="E39" s="53">
        <v>108</v>
      </c>
      <c r="F39" s="54">
        <f t="shared" si="0"/>
        <v>97.2</v>
      </c>
    </row>
    <row r="40" spans="1:6" ht="12.75">
      <c r="A40" s="51">
        <v>35</v>
      </c>
      <c r="B40" s="70" t="s">
        <v>21</v>
      </c>
      <c r="C40" s="60" t="s">
        <v>29</v>
      </c>
      <c r="D40" s="52">
        <v>1</v>
      </c>
      <c r="E40" s="55">
        <v>300</v>
      </c>
      <c r="F40" s="54">
        <f t="shared" si="0"/>
        <v>270</v>
      </c>
    </row>
    <row r="41" spans="1:6" ht="12.75">
      <c r="A41" s="56">
        <v>36</v>
      </c>
      <c r="B41" s="72" t="s">
        <v>23</v>
      </c>
      <c r="C41" s="73" t="s">
        <v>45</v>
      </c>
      <c r="D41" s="57">
        <v>1</v>
      </c>
      <c r="E41" s="58">
        <v>3000</v>
      </c>
      <c r="F41" s="59">
        <f t="shared" si="0"/>
        <v>2700</v>
      </c>
    </row>
    <row r="42" spans="1:6" ht="12.75">
      <c r="A42" s="56">
        <v>37</v>
      </c>
      <c r="B42" s="13" t="s">
        <v>78</v>
      </c>
      <c r="C42" s="60"/>
      <c r="D42" s="60"/>
      <c r="E42" s="61">
        <v>432</v>
      </c>
      <c r="F42" s="54">
        <f>+E42*0.9</f>
        <v>388.8</v>
      </c>
    </row>
    <row r="43" spans="1:6" ht="12.75">
      <c r="A43" s="56">
        <v>38</v>
      </c>
      <c r="B43" s="13" t="s">
        <v>77</v>
      </c>
      <c r="C43" s="60"/>
      <c r="D43" s="60"/>
      <c r="E43" s="61">
        <v>216</v>
      </c>
      <c r="F43" s="54">
        <f>+E43*0.9</f>
        <v>194.4</v>
      </c>
    </row>
    <row r="44" spans="1:6" ht="12.75">
      <c r="A44" s="51">
        <v>39</v>
      </c>
      <c r="B44" s="13" t="s">
        <v>55</v>
      </c>
      <c r="C44" s="60"/>
      <c r="D44" s="60"/>
      <c r="E44" s="61">
        <v>282</v>
      </c>
      <c r="F44" s="54">
        <f aca="true" t="shared" si="1" ref="F44:F78">+E44*0.9</f>
        <v>253.8</v>
      </c>
    </row>
    <row r="45" spans="1:6" ht="12.75">
      <c r="A45" s="51">
        <v>40</v>
      </c>
      <c r="B45" s="13" t="s">
        <v>56</v>
      </c>
      <c r="C45" s="60"/>
      <c r="D45" s="60"/>
      <c r="E45" s="61">
        <v>270</v>
      </c>
      <c r="F45" s="54">
        <f t="shared" si="1"/>
        <v>243</v>
      </c>
    </row>
    <row r="46" spans="1:6" ht="25.5">
      <c r="A46" s="51">
        <v>41</v>
      </c>
      <c r="B46" s="13" t="s">
        <v>57</v>
      </c>
      <c r="C46" s="60"/>
      <c r="D46" s="60"/>
      <c r="E46" s="61">
        <v>130</v>
      </c>
      <c r="F46" s="54">
        <f t="shared" si="1"/>
        <v>117</v>
      </c>
    </row>
    <row r="47" spans="1:6" ht="12.75">
      <c r="A47" s="51">
        <v>42</v>
      </c>
      <c r="B47" s="13" t="s">
        <v>58</v>
      </c>
      <c r="C47" s="60"/>
      <c r="D47" s="60"/>
      <c r="E47" s="61">
        <v>55</v>
      </c>
      <c r="F47" s="54">
        <f t="shared" si="1"/>
        <v>49.5</v>
      </c>
    </row>
    <row r="48" spans="1:6" ht="12.75">
      <c r="A48" s="51">
        <v>43</v>
      </c>
      <c r="B48" s="13" t="s">
        <v>79</v>
      </c>
      <c r="C48" s="60"/>
      <c r="D48" s="60"/>
      <c r="E48" s="61">
        <v>70</v>
      </c>
      <c r="F48" s="54">
        <f t="shared" si="1"/>
        <v>63</v>
      </c>
    </row>
    <row r="49" spans="1:6" ht="12.75">
      <c r="A49" s="51">
        <v>44</v>
      </c>
      <c r="B49" s="13" t="s">
        <v>59</v>
      </c>
      <c r="C49" s="60"/>
      <c r="D49" s="60"/>
      <c r="E49" s="61">
        <v>70</v>
      </c>
      <c r="F49" s="54">
        <f t="shared" si="1"/>
        <v>63</v>
      </c>
    </row>
    <row r="50" spans="1:6" ht="12.75">
      <c r="A50" s="51">
        <v>45</v>
      </c>
      <c r="B50" s="17" t="s">
        <v>80</v>
      </c>
      <c r="C50" s="60"/>
      <c r="D50" s="60"/>
      <c r="E50" s="23">
        <v>90</v>
      </c>
      <c r="F50" s="54">
        <f>+E50*0.9</f>
        <v>81</v>
      </c>
    </row>
    <row r="51" spans="1:6" ht="25.5">
      <c r="A51" s="34">
        <v>46</v>
      </c>
      <c r="B51" s="10" t="s">
        <v>69</v>
      </c>
      <c r="C51" s="12"/>
      <c r="D51" s="12"/>
      <c r="E51" s="20">
        <v>136</v>
      </c>
      <c r="F51" s="35">
        <f>+E51*0.9</f>
        <v>122.4</v>
      </c>
    </row>
    <row r="52" spans="1:6" ht="12.75">
      <c r="A52" s="44">
        <v>47</v>
      </c>
      <c r="B52" s="40" t="s">
        <v>60</v>
      </c>
      <c r="C52" s="41"/>
      <c r="D52" s="41"/>
      <c r="E52" s="42">
        <v>130</v>
      </c>
      <c r="F52" s="43">
        <f t="shared" si="1"/>
        <v>117</v>
      </c>
    </row>
    <row r="53" spans="1:6" ht="12.75">
      <c r="A53" s="34">
        <v>48</v>
      </c>
      <c r="B53" s="9" t="s">
        <v>61</v>
      </c>
      <c r="C53" s="12"/>
      <c r="D53" s="12"/>
      <c r="E53" s="19">
        <v>270</v>
      </c>
      <c r="F53" s="35">
        <f t="shared" si="1"/>
        <v>243</v>
      </c>
    </row>
    <row r="54" spans="1:6" ht="12.75">
      <c r="A54" s="34">
        <v>49</v>
      </c>
      <c r="B54" s="11" t="s">
        <v>62</v>
      </c>
      <c r="C54" s="12"/>
      <c r="D54" s="12"/>
      <c r="E54" s="18">
        <v>375</v>
      </c>
      <c r="F54" s="35">
        <f t="shared" si="1"/>
        <v>337.5</v>
      </c>
    </row>
    <row r="55" spans="1:6" ht="25.5">
      <c r="A55" s="34">
        <v>50</v>
      </c>
      <c r="B55" s="11" t="s">
        <v>81</v>
      </c>
      <c r="C55" s="12"/>
      <c r="D55" s="12"/>
      <c r="E55" s="18">
        <v>131</v>
      </c>
      <c r="F55" s="35">
        <f t="shared" si="1"/>
        <v>117.9</v>
      </c>
    </row>
    <row r="56" spans="1:6" ht="25.5">
      <c r="A56" s="34">
        <v>51</v>
      </c>
      <c r="B56" s="9" t="s">
        <v>63</v>
      </c>
      <c r="C56" s="12"/>
      <c r="D56" s="12"/>
      <c r="E56" s="18">
        <v>36.6</v>
      </c>
      <c r="F56" s="35">
        <f t="shared" si="1"/>
        <v>32.940000000000005</v>
      </c>
    </row>
    <row r="57" spans="1:6" ht="25.5">
      <c r="A57" s="34">
        <v>52</v>
      </c>
      <c r="B57" s="9" t="s">
        <v>64</v>
      </c>
      <c r="C57" s="12"/>
      <c r="D57" s="12"/>
      <c r="E57" s="18">
        <v>3.7</v>
      </c>
      <c r="F57" s="35">
        <f t="shared" si="1"/>
        <v>3.33</v>
      </c>
    </row>
    <row r="58" spans="1:6" ht="12.75">
      <c r="A58" s="34">
        <v>53</v>
      </c>
      <c r="B58" s="10" t="s">
        <v>82</v>
      </c>
      <c r="C58" s="12"/>
      <c r="D58" s="12"/>
      <c r="E58" s="18">
        <v>108</v>
      </c>
      <c r="F58" s="35">
        <f t="shared" si="1"/>
        <v>97.2</v>
      </c>
    </row>
    <row r="59" spans="1:6" ht="25.5">
      <c r="A59" s="34">
        <v>54</v>
      </c>
      <c r="B59" s="11" t="s">
        <v>65</v>
      </c>
      <c r="C59" s="12"/>
      <c r="D59" s="12"/>
      <c r="E59" s="20">
        <v>12</v>
      </c>
      <c r="F59" s="35">
        <f t="shared" si="1"/>
        <v>10.8</v>
      </c>
    </row>
    <row r="60" spans="1:6" ht="38.25">
      <c r="A60" s="34">
        <v>55</v>
      </c>
      <c r="B60" s="10" t="s">
        <v>66</v>
      </c>
      <c r="C60" s="12"/>
      <c r="D60" s="12"/>
      <c r="E60" s="20">
        <v>86</v>
      </c>
      <c r="F60" s="35">
        <f t="shared" si="1"/>
        <v>77.4</v>
      </c>
    </row>
    <row r="61" spans="1:6" ht="38.25">
      <c r="A61" s="34">
        <v>56</v>
      </c>
      <c r="B61" s="10" t="s">
        <v>67</v>
      </c>
      <c r="C61" s="12"/>
      <c r="D61" s="12"/>
      <c r="E61" s="20">
        <v>190</v>
      </c>
      <c r="F61" s="35">
        <f t="shared" si="1"/>
        <v>171</v>
      </c>
    </row>
    <row r="62" spans="1:6" ht="26.25" thickBot="1">
      <c r="A62" s="34">
        <v>57</v>
      </c>
      <c r="B62" s="10" t="s">
        <v>68</v>
      </c>
      <c r="C62" s="12"/>
      <c r="D62" s="12"/>
      <c r="E62" s="20">
        <v>15</v>
      </c>
      <c r="F62" s="35">
        <f t="shared" si="1"/>
        <v>13.5</v>
      </c>
    </row>
    <row r="63" spans="5:6" ht="13.5" thickBot="1">
      <c r="E63" s="26"/>
      <c r="F63" s="39"/>
    </row>
    <row r="64" spans="1:6" ht="13.5" thickBot="1">
      <c r="A64" s="31"/>
      <c r="B64" s="85" t="s">
        <v>87</v>
      </c>
      <c r="C64" s="74"/>
      <c r="D64" s="5"/>
      <c r="E64" s="39">
        <f>SUM(E6:E62)</f>
        <v>25220.3</v>
      </c>
      <c r="F64" s="46">
        <f>+E64*0.9</f>
        <v>22698.27</v>
      </c>
    </row>
    <row r="66" spans="5:6" ht="13.5" thickBot="1">
      <c r="E66" s="26"/>
      <c r="F66" s="21"/>
    </row>
    <row r="67" spans="1:6" ht="25.5">
      <c r="A67" s="33">
        <v>1</v>
      </c>
      <c r="B67" s="75" t="s">
        <v>70</v>
      </c>
      <c r="C67" s="76"/>
      <c r="D67" s="36"/>
      <c r="E67" s="37">
        <v>102</v>
      </c>
      <c r="F67" s="38">
        <f t="shared" si="1"/>
        <v>91.8</v>
      </c>
    </row>
    <row r="68" spans="1:6" ht="12.75">
      <c r="A68" s="34">
        <v>2</v>
      </c>
      <c r="B68" s="9" t="s">
        <v>71</v>
      </c>
      <c r="C68" s="12"/>
      <c r="D68" s="3"/>
      <c r="E68" s="22">
        <v>185</v>
      </c>
      <c r="F68" s="35">
        <f t="shared" si="1"/>
        <v>166.5</v>
      </c>
    </row>
    <row r="69" spans="1:6" ht="12.75">
      <c r="A69" s="34">
        <v>3</v>
      </c>
      <c r="B69" s="10" t="s">
        <v>72</v>
      </c>
      <c r="C69" s="12"/>
      <c r="D69" s="3"/>
      <c r="E69" s="22">
        <v>410</v>
      </c>
      <c r="F69" s="35">
        <f t="shared" si="1"/>
        <v>369</v>
      </c>
    </row>
    <row r="70" spans="1:6" ht="25.5">
      <c r="A70" s="34">
        <v>4</v>
      </c>
      <c r="B70" s="11" t="s">
        <v>88</v>
      </c>
      <c r="C70" s="12"/>
      <c r="D70" s="3"/>
      <c r="E70" s="22">
        <v>30</v>
      </c>
      <c r="F70" s="35">
        <f t="shared" si="1"/>
        <v>27</v>
      </c>
    </row>
    <row r="71" spans="1:6" ht="25.5">
      <c r="A71" s="34">
        <v>5</v>
      </c>
      <c r="B71" s="9" t="s">
        <v>73</v>
      </c>
      <c r="C71" s="12"/>
      <c r="D71" s="3"/>
      <c r="E71" s="22">
        <v>28</v>
      </c>
      <c r="F71" s="35">
        <f t="shared" si="1"/>
        <v>25.2</v>
      </c>
    </row>
    <row r="72" spans="1:6" ht="12.75">
      <c r="A72" s="34">
        <v>6</v>
      </c>
      <c r="B72" s="9" t="s">
        <v>74</v>
      </c>
      <c r="C72" s="12"/>
      <c r="D72" s="3"/>
      <c r="E72" s="22">
        <v>25</v>
      </c>
      <c r="F72" s="35">
        <f t="shared" si="1"/>
        <v>22.5</v>
      </c>
    </row>
    <row r="73" spans="1:6" ht="12.75">
      <c r="A73" s="34">
        <v>7</v>
      </c>
      <c r="B73" s="9" t="s">
        <v>75</v>
      </c>
      <c r="C73" s="12"/>
      <c r="D73" s="3"/>
      <c r="E73" s="23">
        <v>10</v>
      </c>
      <c r="F73" s="35">
        <f t="shared" si="1"/>
        <v>9</v>
      </c>
    </row>
    <row r="74" spans="1:6" ht="25.5">
      <c r="A74" s="34">
        <v>8</v>
      </c>
      <c r="B74" s="77" t="s">
        <v>76</v>
      </c>
      <c r="C74" s="12"/>
      <c r="D74" s="3"/>
      <c r="E74" s="24">
        <v>200</v>
      </c>
      <c r="F74" s="35">
        <f t="shared" si="1"/>
        <v>180</v>
      </c>
    </row>
    <row r="75" spans="1:6" ht="25.5">
      <c r="A75" s="34">
        <v>9</v>
      </c>
      <c r="B75" s="78" t="s">
        <v>86</v>
      </c>
      <c r="C75" s="12"/>
      <c r="D75" s="3"/>
      <c r="E75" s="22">
        <v>975</v>
      </c>
      <c r="F75" s="35">
        <f t="shared" si="1"/>
        <v>877.5</v>
      </c>
    </row>
    <row r="76" spans="1:6" ht="12.75">
      <c r="A76" s="34">
        <v>10</v>
      </c>
      <c r="B76" s="78" t="s">
        <v>84</v>
      </c>
      <c r="C76" s="12"/>
      <c r="D76" s="3"/>
      <c r="E76" s="22">
        <v>1200</v>
      </c>
      <c r="F76" s="35">
        <f t="shared" si="1"/>
        <v>1080</v>
      </c>
    </row>
    <row r="77" spans="1:6" ht="12.75">
      <c r="A77" s="34">
        <v>11</v>
      </c>
      <c r="B77" s="78" t="s">
        <v>85</v>
      </c>
      <c r="C77" s="12"/>
      <c r="D77" s="3"/>
      <c r="E77" s="22">
        <v>5400</v>
      </c>
      <c r="F77" s="35">
        <f t="shared" si="1"/>
        <v>4860</v>
      </c>
    </row>
    <row r="78" spans="1:6" ht="26.25" thickBot="1">
      <c r="A78" s="34">
        <v>12</v>
      </c>
      <c r="B78" s="79" t="s">
        <v>90</v>
      </c>
      <c r="C78" s="12"/>
      <c r="D78" s="3"/>
      <c r="E78" s="22">
        <v>900</v>
      </c>
      <c r="F78" s="35">
        <f t="shared" si="1"/>
        <v>810</v>
      </c>
    </row>
    <row r="79" spans="5:6" ht="13.5" thickBot="1">
      <c r="E79" s="32"/>
      <c r="F79" s="21"/>
    </row>
    <row r="80" spans="1:6" ht="13.5" thickBot="1">
      <c r="A80" s="31"/>
      <c r="B80" s="85" t="s">
        <v>89</v>
      </c>
      <c r="C80" s="74"/>
      <c r="D80" s="5"/>
      <c r="E80" s="27">
        <f>SUM(E67:E78)</f>
        <v>9465</v>
      </c>
      <c r="F80" s="45">
        <f>+E80*0.9</f>
        <v>8518.5</v>
      </c>
    </row>
  </sheetData>
  <sheetProtection/>
  <mergeCells count="4">
    <mergeCell ref="A2:A4"/>
    <mergeCell ref="B2:B4"/>
    <mergeCell ref="C2:C3"/>
    <mergeCell ref="D2:F3"/>
  </mergeCells>
  <printOptions horizontalCentered="1"/>
  <pageMargins left="0.19652777777777777" right="0.19652777777777777" top="0.9840277777777778" bottom="0.9840277777777778" header="0.5118055555555556" footer="0.5118055555555556"/>
  <pageSetup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Florin</cp:lastModifiedBy>
  <cp:lastPrinted>2015-08-20T12:13:08Z</cp:lastPrinted>
  <dcterms:created xsi:type="dcterms:W3CDTF">2005-07-05T09:43:29Z</dcterms:created>
  <dcterms:modified xsi:type="dcterms:W3CDTF">2017-02-20T11:41:58Z</dcterms:modified>
  <cp:category/>
  <cp:version/>
  <cp:contentType/>
  <cp:contentStatus/>
  <cp:revision>1</cp:revision>
</cp:coreProperties>
</file>